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osc-my.sharepoint.com/personal/sghasemi_osc_ny_gov/Documents/"/>
    </mc:Choice>
  </mc:AlternateContent>
  <xr:revisionPtr revIDLastSave="0" documentId="8_{1C494DBC-8E7A-41DD-B78C-C9B4052A3E80}" xr6:coauthVersionLast="47" xr6:coauthVersionMax="47" xr10:uidLastSave="{00000000-0000-0000-0000-000000000000}"/>
  <bookViews>
    <workbookView xWindow="3228" yWindow="60" windowWidth="16092" windowHeight="11580" xr2:uid="{877AC3F4-AD44-4D76-A638-4F4FB81506FD}"/>
  </bookViews>
  <sheets>
    <sheet name="CityData" sheetId="1" r:id="rId1"/>
    <sheet name="State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" l="1"/>
  <c r="H24" i="2"/>
  <c r="G24" i="2"/>
  <c r="F24" i="2"/>
  <c r="E24" i="2"/>
  <c r="D24" i="2"/>
  <c r="C35" i="1" l="1"/>
  <c r="B35" i="1" l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C33" i="1"/>
  <c r="D10" i="1"/>
  <c r="D9" i="1"/>
  <c r="D8" i="1"/>
  <c r="D7" i="1"/>
  <c r="D12" i="1" l="1"/>
  <c r="D33" i="1" s="1"/>
  <c r="D35" i="1"/>
</calcChain>
</file>

<file path=xl/sharedStrings.xml><?xml version="1.0" encoding="utf-8"?>
<sst xmlns="http://schemas.openxmlformats.org/spreadsheetml/2006/main" count="86" uniqueCount="60">
  <si>
    <t>Accrual Asylum Seeker Expenses</t>
  </si>
  <si>
    <t>FY 2023, December YTD FY 2024</t>
  </si>
  <si>
    <t>Source: NYC FMS</t>
  </si>
  <si>
    <t>FY 2023</t>
  </si>
  <si>
    <t>December YTD FY 2024</t>
  </si>
  <si>
    <t>Total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</si>
  <si>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</si>
  <si>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</si>
  <si>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</si>
  <si>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</si>
  <si>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</si>
  <si>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</si>
  <si>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</si>
  <si>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</si>
  <si>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</si>
  <si>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</si>
  <si>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</si>
  <si>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</si>
  <si>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</si>
  <si>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</si>
  <si>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</si>
  <si>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</si>
  <si>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</si>
  <si>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</si>
  <si>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</si>
  <si>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</si>
  <si>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</si>
  <si>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</si>
  <si>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</si>
  <si>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</si>
  <si>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</si>
  <si>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</si>
  <si>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Subtotal</t>
  </si>
  <si>
    <t>About This Information</t>
  </si>
  <si>
    <t>On May 9th, 2023 NYS Governor, Kathy Hochul, signed Executive Order 28 declaring a disaster emergency in the State of New York.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</si>
  <si>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</si>
  <si>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</si>
  <si>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</si>
  <si>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Spending As Of Month Ending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</si>
  <si>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</si>
  <si>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</si>
  <si>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</si>
  <si>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</si>
  <si>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</si>
  <si>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</si>
  <si>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</si>
  <si>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</si>
  <si>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</si>
  <si>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</si>
  <si>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</si>
  <si>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</si>
  <si>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</si>
  <si>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</si>
  <si>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</si>
  <si>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</si>
  <si>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</si>
  <si>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</si>
  <si>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</si>
  <si>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</si>
  <si>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Total 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</si>
</sst>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ck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Font="1"/>
    <xf numFmtId="0" fontId="4" fillId="0" borderId="0" xfId="2" applyFont="1"/>
    <xf numFmtId="3" fontId="4" fillId="0" borderId="0" xfId="2" applyNumberFormat="1" applyFont="1"/>
    <xf numFmtId="0" fontId="5" fillId="0" borderId="0" xfId="1" applyFont="1"/>
    <xf numFmtId="14" fontId="6" fillId="0" borderId="0" xfId="2" applyNumberFormat="1" applyFont="1" applyAlignment="1">
      <alignment horizontal="left"/>
    </xf>
    <xf numFmtId="0" fontId="5" fillId="0" borderId="0" xfId="1" quotePrefix="1" applyFont="1"/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center"/>
    </xf>
    <xf numFmtId="3" fontId="3" fillId="0" borderId="1" xfId="2" applyNumberFormat="1" applyFont="1" applyBorder="1" applyAlignment="1">
      <alignment horizontal="center" wrapText="1"/>
    </xf>
    <xf numFmtId="3" fontId="3" fillId="0" borderId="1" xfId="2" applyNumberFormat="1" applyFont="1" applyBorder="1" applyAlignment="1">
      <alignment horizontal="center"/>
    </xf>
    <xf numFmtId="0" fontId="5" fillId="0" borderId="2" xfId="2" applyFont="1" applyBorder="1" applyAlignment="1">
      <alignment horizontal="left"/>
    </xf>
    <xf numFmtId="164" fontId="4" fillId="0" borderId="3" xfId="2" applyNumberFormat="1" applyFont="1" applyBorder="1" applyAlignment="1">
      <alignment horizontal="right"/>
    </xf>
    <xf numFmtId="164" fontId="4" fillId="0" borderId="4" xfId="2" applyNumberFormat="1" applyFont="1" applyBorder="1" applyAlignment="1">
      <alignment horizontal="right"/>
    </xf>
    <xf numFmtId="164" fontId="5" fillId="0" borderId="4" xfId="1" applyNumberFormat="1" applyFont="1" applyBorder="1"/>
    <xf numFmtId="6" fontId="5" fillId="0" borderId="0" xfId="1" applyNumberFormat="1" applyFont="1"/>
    <xf numFmtId="3" fontId="4" fillId="0" borderId="2" xfId="2" applyNumberFormat="1" applyFont="1" applyBorder="1"/>
    <xf numFmtId="164" fontId="5" fillId="0" borderId="2" xfId="1" applyNumberFormat="1" applyFont="1" applyBorder="1"/>
    <xf numFmtId="3" fontId="5" fillId="0" borderId="0" xfId="1" applyNumberFormat="1" applyFont="1"/>
    <xf numFmtId="164" fontId="4" fillId="0" borderId="2" xfId="2" applyNumberFormat="1" applyFont="1" applyBorder="1" applyAlignment="1">
      <alignment horizontal="right"/>
    </xf>
    <xf numFmtId="0" fontId="5" fillId="0" borderId="2" xfId="1" applyFont="1" applyBorder="1"/>
    <xf numFmtId="0" fontId="5" fillId="0" borderId="2" xfId="2" applyFont="1" applyBorder="1" applyAlignment="1">
      <alignment horizontal="left" indent="1"/>
    </xf>
    <xf numFmtId="0" fontId="5" fillId="0" borderId="2" xfId="3" applyFont="1" applyBorder="1" applyAlignment="1">
      <alignment horizontal="left" indent="1"/>
    </xf>
    <xf numFmtId="0" fontId="3" fillId="0" borderId="2" xfId="2" applyFont="1" applyBorder="1" applyAlignment="1">
      <alignment horizontal="left" indent="1"/>
    </xf>
    <xf numFmtId="3" fontId="3" fillId="0" borderId="0" xfId="2" applyNumberFormat="1" applyFont="1"/>
    <xf numFmtId="164" fontId="3" fillId="0" borderId="2" xfId="2" applyNumberFormat="1" applyFont="1" applyBorder="1"/>
    <xf numFmtId="164" fontId="3" fillId="0" borderId="2" xfId="1" applyNumberFormat="1" applyFont="1" applyBorder="1"/>
    <xf numFmtId="0" fontId="4" fillId="0" borderId="2" xfId="2" applyFont="1" applyBorder="1"/>
    <xf numFmtId="164" fontId="4" fillId="0" borderId="3" xfId="2" applyNumberFormat="1" applyFont="1" applyBorder="1"/>
    <xf numFmtId="164" fontId="4" fillId="0" borderId="2" xfId="2" applyNumberFormat="1" applyFont="1" applyBorder="1"/>
    <xf numFmtId="0" fontId="3" fillId="0" borderId="5" xfId="2" applyFont="1" applyBorder="1" applyAlignment="1">
      <alignment horizontal="left" indent="1"/>
    </xf>
    <xf numFmtId="164" fontId="3" fillId="0" borderId="6" xfId="2" applyNumberFormat="1" applyFont="1" applyBorder="1"/>
    <xf numFmtId="164" fontId="3" fillId="0" borderId="5" xfId="2" applyNumberFormat="1" applyFont="1" applyBorder="1"/>
    <xf numFmtId="164" fontId="3" fillId="0" borderId="5" xfId="1" applyNumberFormat="1" applyFont="1" applyBorder="1"/>
    <xf numFmtId="0" fontId="5" fillId="0" borderId="0" xfId="2" quotePrefix="1" applyFont="1"/>
    <xf numFmtId="0" fontId="8" fillId="0" borderId="7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8" xfId="0" applyFont="1" applyBorder="1"/>
    <xf numFmtId="14" fontId="6" fillId="0" borderId="8" xfId="0" applyNumberFormat="1" applyFont="1" applyBorder="1" applyAlignment="1">
      <alignment horizontal="center"/>
    </xf>
    <xf numFmtId="0" fontId="11" fillId="0" borderId="0" xfId="6" applyFont="1"/>
    <xf numFmtId="164" fontId="4" fillId="0" borderId="0" xfId="0" applyNumberFormat="1" applyFont="1"/>
    <xf numFmtId="164" fontId="4" fillId="0" borderId="0" xfId="4" applyNumberFormat="1" applyFont="1"/>
    <xf numFmtId="0" fontId="6" fillId="0" borderId="0" xfId="0" applyFont="1" applyAlignment="1">
      <alignment horizontal="right"/>
    </xf>
    <xf numFmtId="164" fontId="6" fillId="0" borderId="9" xfId="5" applyNumberFormat="1" applyFont="1" applyBorder="1"/>
  </cellXfs>
  <cellStyles count="7">
    <cellStyle name="Comma" xfId="4" builtinId="3"/>
    <cellStyle name="Currency" xfId="5" builtinId="4"/>
    <cellStyle name="Hyperlink" xfId="6" builtinId="8"/>
    <cellStyle name="Normal" xfId="0" builtinId="0"/>
    <cellStyle name="Normal 2" xfId="2" xr:uid="{A52B54B3-5DFD-4CA8-B5E3-5936CC71B8D3}"/>
    <cellStyle name="Normal 2 2" xfId="1" xr:uid="{8C120B35-8359-4280-90BB-EC5D06C876A1}"/>
    <cellStyle name="Normal 3" xfId="3" xr:uid="{4424C5CB-42E3-4E13-9E01-4B30913BF3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7C48-CA98-4DF0-A6F3-C24BE1410AD4}">
  <dimension ref="A1:G51"/>
  <sheetViews>
    <sheetView tabSelected="1" zoomScaleNormal="100" workbookViewId="0">
      <selection activeCell="A37" sqref="A37"/>
    </sheetView>
  </sheetViews>
  <sheetFormatPr defaultColWidth="8.6640625" defaultRowHeight="13.8" x14ac:dyDescent="0.25"/>
  <cols>
    <col min="1" max="1" width="66" style="2" customWidth="1"/>
    <col min="2" max="2" width="19" style="2" customWidth="1"/>
    <col min="3" max="3" width="24.44140625" style="3" customWidth="1"/>
    <col min="4" max="4" width="15" style="4" bestFit="1" customWidth="1"/>
    <col min="5" max="5" width="8.6640625" style="4"/>
    <col min="6" max="6" width="14" style="4" bestFit="1" customWidth="1"/>
    <col min="7" max="16384" width="8.6640625" style="4"/>
  </cols>
  <sheetData>
    <row r="1" spans="1:6" x14ac:dyDescent="0.25">
      <c r="A1" s="1" t="s">
        <v>0</v>
      </c>
    </row>
    <row r="2" spans="1:6" x14ac:dyDescent="0.25">
      <c r="A2" s="1" t="s">
        <v>1</v>
      </c>
    </row>
    <row r="3" spans="1:6" x14ac:dyDescent="0.25">
      <c r="A3" s="1" t="s">
        <v>2</v>
      </c>
    </row>
    <row r="4" spans="1:6" x14ac:dyDescent="0.25">
      <c r="A4" s="5">
        <v>45293</v>
      </c>
    </row>
    <row r="5" spans="1:6" ht="14.4" thickBot="1" x14ac:dyDescent="0.3">
      <c r="F5" s="6"/>
    </row>
    <row r="6" spans="1:6" ht="14.4" thickBot="1" x14ac:dyDescent="0.3">
      <c r="A6" s="7"/>
      <c r="B6" s="8" t="s">
        <v>3</v>
      </c>
      <c r="C6" s="9" t="s">
        <v>4</v>
      </c>
      <c r="D6" s="10" t="s">
        <v>5</v>
      </c>
    </row>
    <row r="7" spans="1:6" x14ac:dyDescent="0.25">
      <c r="A7" s="11" t="s">
        <v>6</v>
      </c>
      <c r="B7" s="12">
        <v>779506150.48000002</v>
      </c>
      <c r="C7" s="13">
        <v>280534434.05000007</v>
      </c>
      <c r="D7" s="14">
        <f>B7+C7</f>
        <v>1060040584.5300001</v>
      </c>
      <c r="F7" s="15"/>
    </row>
    <row r="8" spans="1:6" x14ac:dyDescent="0.25">
      <c r="A8" s="11" t="s">
        <v>7</v>
      </c>
      <c r="B8" s="3">
        <v>468792666.13</v>
      </c>
      <c r="C8" s="16">
        <v>592495018.25</v>
      </c>
      <c r="D8" s="17">
        <f t="shared" ref="D8:D35" si="0">B8+C8</f>
        <v>1061287684.38</v>
      </c>
      <c r="F8" s="18"/>
    </row>
    <row r="9" spans="1:6" x14ac:dyDescent="0.25">
      <c r="A9" s="11" t="s">
        <v>8</v>
      </c>
      <c r="B9" s="3">
        <v>89497398</v>
      </c>
      <c r="C9" s="16">
        <v>43532327.960000001</v>
      </c>
      <c r="D9" s="17">
        <f t="shared" si="0"/>
        <v>133029725.96000001</v>
      </c>
      <c r="F9" s="18"/>
    </row>
    <row r="10" spans="1:6" x14ac:dyDescent="0.25">
      <c r="A10" s="11" t="s">
        <v>9</v>
      </c>
      <c r="B10" s="3">
        <v>33425232.039999999</v>
      </c>
      <c r="C10" s="16">
        <v>72912106.310000002</v>
      </c>
      <c r="D10" s="17">
        <f t="shared" si="0"/>
        <v>106337338.34999999</v>
      </c>
      <c r="F10" s="18"/>
    </row>
    <row r="11" spans="1:6" x14ac:dyDescent="0.25">
      <c r="A11" s="11" t="s">
        <v>10</v>
      </c>
      <c r="B11" s="12"/>
      <c r="C11" s="19"/>
      <c r="D11" s="20"/>
    </row>
    <row r="12" spans="1:6" x14ac:dyDescent="0.25">
      <c r="A12" s="21" t="s">
        <v>11</v>
      </c>
      <c r="B12" s="3">
        <v>38401260.850000001</v>
      </c>
      <c r="C12" s="16">
        <v>49320526.56000001</v>
      </c>
      <c r="D12" s="17">
        <f t="shared" si="0"/>
        <v>87721787.410000011</v>
      </c>
      <c r="F12" s="18"/>
    </row>
    <row r="13" spans="1:6" x14ac:dyDescent="0.25">
      <c r="A13" s="21" t="s">
        <v>12</v>
      </c>
      <c r="B13" s="3">
        <v>31109088.169999994</v>
      </c>
      <c r="C13" s="16">
        <v>27206772.530000009</v>
      </c>
      <c r="D13" s="17">
        <f t="shared" si="0"/>
        <v>58315860.700000003</v>
      </c>
      <c r="F13" s="18"/>
    </row>
    <row r="14" spans="1:6" x14ac:dyDescent="0.25">
      <c r="A14" s="21" t="s">
        <v>13</v>
      </c>
      <c r="B14" s="3">
        <v>21722914.369999997</v>
      </c>
      <c r="C14" s="16">
        <v>33615.870000000003</v>
      </c>
      <c r="D14" s="17">
        <f t="shared" si="0"/>
        <v>21756530.239999998</v>
      </c>
      <c r="F14" s="18"/>
    </row>
    <row r="15" spans="1:6" x14ac:dyDescent="0.25">
      <c r="A15" s="21" t="s">
        <v>14</v>
      </c>
      <c r="B15" s="3">
        <v>6015399.3899999997</v>
      </c>
      <c r="C15" s="16">
        <v>3674108.1100000008</v>
      </c>
      <c r="D15" s="17">
        <f t="shared" si="0"/>
        <v>9689507.5</v>
      </c>
      <c r="F15" s="18"/>
    </row>
    <row r="16" spans="1:6" x14ac:dyDescent="0.25">
      <c r="A16" s="21" t="s">
        <v>15</v>
      </c>
      <c r="B16" s="3">
        <v>1345567.45</v>
      </c>
      <c r="C16" s="16">
        <v>0</v>
      </c>
      <c r="D16" s="17">
        <f t="shared" si="0"/>
        <v>1345567.45</v>
      </c>
    </row>
    <row r="17" spans="1:7" x14ac:dyDescent="0.25">
      <c r="A17" s="21" t="s">
        <v>16</v>
      </c>
      <c r="B17" s="3">
        <v>1133769.3700000003</v>
      </c>
      <c r="C17" s="16">
        <v>752398.81</v>
      </c>
      <c r="D17" s="17">
        <f t="shared" si="0"/>
        <v>1886168.1800000004</v>
      </c>
      <c r="F17" s="18"/>
    </row>
    <row r="18" spans="1:7" x14ac:dyDescent="0.25">
      <c r="A18" s="21" t="s">
        <v>17</v>
      </c>
      <c r="B18" s="3">
        <v>987054.25</v>
      </c>
      <c r="C18" s="16">
        <v>309158.68</v>
      </c>
      <c r="D18" s="17">
        <f t="shared" si="0"/>
        <v>1296212.93</v>
      </c>
      <c r="F18" s="18"/>
    </row>
    <row r="19" spans="1:7" x14ac:dyDescent="0.25">
      <c r="A19" s="21" t="s">
        <v>18</v>
      </c>
      <c r="B19" s="3">
        <v>544134.24</v>
      </c>
      <c r="C19" s="16">
        <v>448736.72</v>
      </c>
      <c r="D19" s="17">
        <f t="shared" si="0"/>
        <v>992870.96</v>
      </c>
      <c r="F19" s="18"/>
    </row>
    <row r="20" spans="1:7" s="18" customFormat="1" x14ac:dyDescent="0.25">
      <c r="A20" s="21" t="s">
        <v>19</v>
      </c>
      <c r="B20" s="3">
        <v>403808.14</v>
      </c>
      <c r="C20" s="16">
        <v>4978119.47</v>
      </c>
      <c r="D20" s="17">
        <f t="shared" si="0"/>
        <v>5381927.6099999994</v>
      </c>
      <c r="E20" s="4"/>
      <c r="G20" s="4"/>
    </row>
    <row r="21" spans="1:7" s="18" customFormat="1" x14ac:dyDescent="0.25">
      <c r="A21" s="21" t="s">
        <v>20</v>
      </c>
      <c r="B21" s="3">
        <v>354272.05</v>
      </c>
      <c r="C21" s="16">
        <v>294551.06</v>
      </c>
      <c r="D21" s="17">
        <f t="shared" si="0"/>
        <v>648823.11</v>
      </c>
      <c r="E21" s="4"/>
      <c r="G21" s="4"/>
    </row>
    <row r="22" spans="1:7" s="18" customFormat="1" x14ac:dyDescent="0.25">
      <c r="A22" s="21" t="s">
        <v>21</v>
      </c>
      <c r="B22" s="3">
        <v>338290.70999999996</v>
      </c>
      <c r="C22" s="16">
        <v>1189697.6099999999</v>
      </c>
      <c r="D22" s="17">
        <f t="shared" si="0"/>
        <v>1527988.3199999998</v>
      </c>
      <c r="E22" s="4"/>
      <c r="G22" s="4"/>
    </row>
    <row r="23" spans="1:7" s="18" customFormat="1" x14ac:dyDescent="0.25">
      <c r="A23" s="21" t="s">
        <v>22</v>
      </c>
      <c r="B23" s="3">
        <v>32159.79</v>
      </c>
      <c r="C23" s="16">
        <v>165092.58999999997</v>
      </c>
      <c r="D23" s="17">
        <f t="shared" si="0"/>
        <v>197252.37999999998</v>
      </c>
      <c r="E23" s="4"/>
      <c r="G23" s="4"/>
    </row>
    <row r="24" spans="1:7" s="18" customFormat="1" x14ac:dyDescent="0.25">
      <c r="A24" s="21" t="s">
        <v>23</v>
      </c>
      <c r="B24" s="3">
        <v>23714.070000000003</v>
      </c>
      <c r="C24" s="16">
        <v>183986.97</v>
      </c>
      <c r="D24" s="17">
        <f t="shared" si="0"/>
        <v>207701.04</v>
      </c>
      <c r="E24" s="4"/>
      <c r="G24" s="4"/>
    </row>
    <row r="25" spans="1:7" s="18" customFormat="1" x14ac:dyDescent="0.25">
      <c r="A25" s="21" t="s">
        <v>24</v>
      </c>
      <c r="B25" s="3">
        <v>21436.49</v>
      </c>
      <c r="C25" s="16">
        <v>147524.67999999996</v>
      </c>
      <c r="D25" s="17">
        <f t="shared" si="0"/>
        <v>168961.16999999995</v>
      </c>
      <c r="E25" s="4"/>
      <c r="G25" s="4"/>
    </row>
    <row r="26" spans="1:7" s="18" customFormat="1" x14ac:dyDescent="0.25">
      <c r="A26" s="21" t="s">
        <v>25</v>
      </c>
      <c r="B26" s="3">
        <v>11908.72</v>
      </c>
      <c r="C26" s="16">
        <v>57652.2</v>
      </c>
      <c r="D26" s="17">
        <f t="shared" si="0"/>
        <v>69560.92</v>
      </c>
      <c r="E26" s="4"/>
      <c r="G26" s="4"/>
    </row>
    <row r="27" spans="1:7" s="18" customFormat="1" x14ac:dyDescent="0.25">
      <c r="A27" s="21" t="s">
        <v>26</v>
      </c>
      <c r="B27" s="3">
        <v>8786.68</v>
      </c>
      <c r="C27" s="16">
        <v>17124.95</v>
      </c>
      <c r="D27" s="17">
        <f t="shared" si="0"/>
        <v>25911.63</v>
      </c>
      <c r="E27" s="4"/>
      <c r="G27" s="4"/>
    </row>
    <row r="28" spans="1:7" s="18" customFormat="1" x14ac:dyDescent="0.25">
      <c r="A28" s="21" t="s">
        <v>27</v>
      </c>
      <c r="B28" s="3">
        <v>4821</v>
      </c>
      <c r="C28" s="16">
        <v>12184.210000000001</v>
      </c>
      <c r="D28" s="17">
        <f t="shared" si="0"/>
        <v>17005.21</v>
      </c>
      <c r="E28" s="4"/>
      <c r="G28" s="4"/>
    </row>
    <row r="29" spans="1:7" s="18" customFormat="1" x14ac:dyDescent="0.25">
      <c r="A29" s="21" t="s">
        <v>28</v>
      </c>
      <c r="B29" s="3">
        <v>3334.6099999999997</v>
      </c>
      <c r="C29" s="16">
        <v>21093.469999999998</v>
      </c>
      <c r="D29" s="17">
        <f t="shared" si="0"/>
        <v>24428.079999999998</v>
      </c>
      <c r="E29" s="4"/>
      <c r="G29" s="4"/>
    </row>
    <row r="30" spans="1:7" s="18" customFormat="1" x14ac:dyDescent="0.25">
      <c r="A30" s="22" t="s">
        <v>29</v>
      </c>
      <c r="B30" s="3">
        <v>0</v>
      </c>
      <c r="C30" s="16">
        <v>6126.99</v>
      </c>
      <c r="D30" s="17">
        <f t="shared" si="0"/>
        <v>6126.99</v>
      </c>
      <c r="E30" s="4"/>
      <c r="G30" s="4"/>
    </row>
    <row r="31" spans="1:7" s="18" customFormat="1" x14ac:dyDescent="0.25">
      <c r="A31" s="21" t="s">
        <v>30</v>
      </c>
      <c r="B31" s="3">
        <v>2942.55</v>
      </c>
      <c r="C31" s="16">
        <v>798.91</v>
      </c>
      <c r="D31" s="17">
        <f t="shared" si="0"/>
        <v>3741.46</v>
      </c>
      <c r="E31" s="4"/>
      <c r="F31" s="4"/>
      <c r="G31" s="4"/>
    </row>
    <row r="32" spans="1:7" s="18" customFormat="1" x14ac:dyDescent="0.25">
      <c r="A32" s="21" t="s">
        <v>31</v>
      </c>
      <c r="B32" s="3"/>
      <c r="C32" s="16">
        <v>12852.46</v>
      </c>
      <c r="D32" s="17">
        <f>C32+B32</f>
        <v>12852.46</v>
      </c>
      <c r="E32" s="4"/>
      <c r="F32" s="4"/>
      <c r="G32" s="4"/>
    </row>
    <row r="33" spans="1:6" s="18" customFormat="1" x14ac:dyDescent="0.25">
      <c r="A33" s="23" t="s">
        <v>32</v>
      </c>
      <c r="B33" s="24">
        <f>SUM(B12:B32)</f>
        <v>102464662.89999998</v>
      </c>
      <c r="C33" s="25">
        <f t="shared" ref="C33:D33" si="1">SUM(C12:C32)</f>
        <v>88832122.850000024</v>
      </c>
      <c r="D33" s="26">
        <f t="shared" si="1"/>
        <v>191296785.75000003</v>
      </c>
      <c r="E33" s="4"/>
    </row>
    <row r="34" spans="1:6" s="18" customFormat="1" x14ac:dyDescent="0.25">
      <c r="A34" s="27"/>
      <c r="B34" s="28"/>
      <c r="C34" s="29"/>
      <c r="D34" s="20"/>
      <c r="E34" s="4"/>
      <c r="F34" s="4"/>
    </row>
    <row r="35" spans="1:6" s="18" customFormat="1" ht="14.4" thickBot="1" x14ac:dyDescent="0.3">
      <c r="A35" s="30" t="s">
        <v>5</v>
      </c>
      <c r="B35" s="31">
        <f>SUM(B7:B32)</f>
        <v>1473686109.55</v>
      </c>
      <c r="C35" s="32">
        <f>SUM(C7:C32)</f>
        <v>1078306009.4200003</v>
      </c>
      <c r="D35" s="33">
        <f t="shared" si="0"/>
        <v>2551992118.9700003</v>
      </c>
      <c r="E35" s="4"/>
      <c r="F35" s="4"/>
    </row>
    <row r="36" spans="1:6" s="18" customFormat="1" x14ac:dyDescent="0.25">
      <c r="A36" s="2"/>
      <c r="B36" s="2"/>
      <c r="C36" s="3"/>
      <c r="D36" s="4"/>
      <c r="E36" s="4"/>
      <c r="F36" s="4"/>
    </row>
    <row r="37" spans="1:6" s="18" customFormat="1" x14ac:dyDescent="0.25">
      <c r="A37" s="34"/>
      <c r="B37" s="2"/>
      <c r="C37" s="3"/>
      <c r="D37" s="4"/>
      <c r="E37" s="4"/>
      <c r="F37" s="4"/>
    </row>
    <row r="38" spans="1:6" s="18" customFormat="1" x14ac:dyDescent="0.25">
      <c r="A38" s="2"/>
      <c r="B38" s="2"/>
      <c r="C38" s="3"/>
      <c r="D38" s="4"/>
      <c r="E38" s="4"/>
      <c r="F38" s="4"/>
    </row>
    <row r="39" spans="1:6" s="18" customFormat="1" x14ac:dyDescent="0.25">
      <c r="A39" s="34"/>
      <c r="B39" s="2"/>
      <c r="C39" s="3"/>
      <c r="D39" s="4"/>
      <c r="E39" s="4"/>
      <c r="F39" s="4"/>
    </row>
    <row r="40" spans="1:6" s="18" customFormat="1" x14ac:dyDescent="0.25">
      <c r="A40" s="2"/>
      <c r="B40" s="2"/>
      <c r="C40" s="3"/>
      <c r="D40" s="4"/>
      <c r="E40" s="4"/>
      <c r="F40" s="4"/>
    </row>
    <row r="41" spans="1:6" s="18" customFormat="1" x14ac:dyDescent="0.25">
      <c r="A41" s="2"/>
      <c r="B41" s="2"/>
      <c r="C41" s="3"/>
      <c r="D41" s="4"/>
      <c r="E41" s="4"/>
      <c r="F41" s="4"/>
    </row>
    <row r="42" spans="1:6" s="18" customFormat="1" x14ac:dyDescent="0.25">
      <c r="A42" s="2"/>
      <c r="B42" s="2"/>
      <c r="C42" s="3"/>
      <c r="D42" s="4"/>
      <c r="E42" s="4"/>
      <c r="F42" s="4"/>
    </row>
    <row r="43" spans="1:6" s="18" customFormat="1" x14ac:dyDescent="0.25">
      <c r="A43" s="2"/>
      <c r="B43" s="2"/>
      <c r="C43" s="3"/>
      <c r="D43" s="4"/>
      <c r="E43" s="4"/>
      <c r="F43" s="4"/>
    </row>
    <row r="44" spans="1:6" s="18" customFormat="1" x14ac:dyDescent="0.25">
      <c r="A44" s="2"/>
      <c r="B44" s="2"/>
      <c r="C44" s="3"/>
      <c r="D44" s="4"/>
      <c r="E44" s="4"/>
      <c r="F44" s="4"/>
    </row>
    <row r="45" spans="1:6" s="18" customFormat="1" x14ac:dyDescent="0.25">
      <c r="A45" s="2"/>
      <c r="B45" s="2"/>
      <c r="C45" s="3"/>
      <c r="D45" s="4"/>
      <c r="E45" s="4"/>
      <c r="F45" s="4"/>
    </row>
    <row r="46" spans="1:6" s="18" customFormat="1" x14ac:dyDescent="0.25">
      <c r="A46" s="2"/>
      <c r="B46" s="2"/>
      <c r="C46" s="3"/>
      <c r="D46" s="4"/>
      <c r="E46" s="4"/>
      <c r="F46" s="4"/>
    </row>
    <row r="47" spans="1:6" s="18" customFormat="1" x14ac:dyDescent="0.25">
      <c r="A47" s="2"/>
      <c r="B47" s="2"/>
      <c r="C47" s="3"/>
      <c r="D47" s="4"/>
      <c r="E47" s="4"/>
      <c r="F47" s="4"/>
    </row>
    <row r="48" spans="1:6" s="18" customFormat="1" x14ac:dyDescent="0.25">
      <c r="A48" s="2"/>
      <c r="B48" s="2"/>
      <c r="C48" s="3"/>
      <c r="D48" s="4"/>
      <c r="E48" s="4"/>
      <c r="F48" s="4"/>
    </row>
    <row r="49" spans="1:6" s="18" customFormat="1" x14ac:dyDescent="0.25">
      <c r="A49" s="2"/>
      <c r="B49" s="2"/>
      <c r="C49" s="3"/>
      <c r="D49" s="4"/>
      <c r="E49" s="4"/>
      <c r="F49" s="4"/>
    </row>
    <row r="50" spans="1:6" s="18" customFormat="1" x14ac:dyDescent="0.25">
      <c r="A50" s="2"/>
      <c r="B50" s="2"/>
      <c r="C50" s="3"/>
      <c r="D50" s="4"/>
      <c r="E50" s="4"/>
      <c r="F50" s="4"/>
    </row>
    <row r="51" spans="1:6" s="18" customFormat="1" x14ac:dyDescent="0.25">
      <c r="A51" s="2"/>
      <c r="B51" s="2"/>
      <c r="C51" s="3"/>
      <c r="D51" s="4"/>
      <c r="E51" s="4"/>
      <c r="F51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4D337-B4BB-447E-B782-DF292E9BBAD5}">
  <dimension ref="A1:J25"/>
  <sheetViews>
    <sheetView topLeftCell="E1" workbookViewId="0">
      <selection activeCell="L20" sqref="L20"/>
    </sheetView>
  </sheetViews>
  <sheetFormatPr defaultRowHeight="14.4" x14ac:dyDescent="0.3"/>
  <cols>
    <col min="1" max="1" width="57.21875" customWidth="1"/>
    <col min="2" max="2" width="20.5546875" bestFit="1" customWidth="1"/>
    <col min="3" max="3" width="34.77734375" customWidth="1"/>
    <col min="4" max="10" width="17.77734375" customWidth="1"/>
  </cols>
  <sheetData>
    <row r="1" spans="1:10" ht="25.2" thickBot="1" x14ac:dyDescent="0.45">
      <c r="A1" s="35" t="s">
        <v>33</v>
      </c>
    </row>
    <row r="2" spans="1:10" ht="16.2" thickTop="1" x14ac:dyDescent="0.3">
      <c r="A2" s="36" t="s">
        <v>34</v>
      </c>
    </row>
    <row r="3" spans="1:10" ht="15.6" x14ac:dyDescent="0.3">
      <c r="A3" s="36" t="s">
        <v>35</v>
      </c>
    </row>
    <row r="4" spans="1:10" ht="15.6" x14ac:dyDescent="0.3">
      <c r="A4" s="36" t="s">
        <v>36</v>
      </c>
    </row>
    <row r="5" spans="1:10" s="37" customFormat="1" ht="15.6" x14ac:dyDescent="0.3">
      <c r="A5" s="36" t="s">
        <v>37</v>
      </c>
    </row>
    <row r="6" spans="1:10" s="37" customFormat="1" ht="15.6" x14ac:dyDescent="0.3">
      <c r="A6" s="36"/>
    </row>
    <row r="7" spans="1:10" s="38" customFormat="1" ht="13.8" x14ac:dyDescent="0.25">
      <c r="D7" s="39" t="s">
        <v>38</v>
      </c>
      <c r="E7" s="39"/>
      <c r="F7" s="39"/>
      <c r="G7" s="39"/>
      <c r="H7" s="39"/>
      <c r="I7" s="39"/>
    </row>
    <row r="8" spans="1:10" s="38" customFormat="1" ht="13.8" x14ac:dyDescent="0.25">
      <c r="A8" s="40" t="s">
        <v>39</v>
      </c>
      <c r="B8" s="40" t="s">
        <v>40</v>
      </c>
      <c r="C8" s="40" t="s">
        <v>41</v>
      </c>
      <c r="D8" s="41">
        <v>45107</v>
      </c>
      <c r="E8" s="41">
        <v>45138</v>
      </c>
      <c r="F8" s="41">
        <v>45168</v>
      </c>
      <c r="G8" s="41">
        <v>45199</v>
      </c>
      <c r="H8" s="41">
        <v>45230</v>
      </c>
      <c r="I8" s="41">
        <v>45260</v>
      </c>
      <c r="J8" s="41">
        <v>45291</v>
      </c>
    </row>
    <row r="9" spans="1:10" s="38" customFormat="1" ht="13.8" x14ac:dyDescent="0.25">
      <c r="A9" s="38" t="s">
        <v>42</v>
      </c>
      <c r="B9" s="42" t="s">
        <v>43</v>
      </c>
      <c r="C9" s="38" t="s">
        <v>44</v>
      </c>
      <c r="D9" s="43">
        <v>0</v>
      </c>
      <c r="E9" s="44">
        <v>250000000</v>
      </c>
      <c r="F9" s="44">
        <v>250000000</v>
      </c>
      <c r="G9" s="44">
        <v>250000000</v>
      </c>
      <c r="H9" s="44">
        <v>250000000</v>
      </c>
      <c r="I9" s="44">
        <v>250000000</v>
      </c>
      <c r="J9" s="44">
        <v>250000000</v>
      </c>
    </row>
    <row r="10" spans="1:10" s="38" customFormat="1" ht="13.8" x14ac:dyDescent="0.25">
      <c r="A10" s="38" t="s">
        <v>42</v>
      </c>
      <c r="B10" s="42" t="s">
        <v>43</v>
      </c>
      <c r="C10" s="38" t="s">
        <v>45</v>
      </c>
      <c r="D10" s="43">
        <v>0</v>
      </c>
      <c r="E10" s="44">
        <v>6412495</v>
      </c>
      <c r="F10" s="44">
        <v>6412495</v>
      </c>
      <c r="G10" s="44">
        <v>6412495</v>
      </c>
      <c r="H10" s="44">
        <v>6414435.6699999999</v>
      </c>
      <c r="I10" s="44">
        <v>6423810.7000000002</v>
      </c>
      <c r="J10" s="44">
        <v>6436442.3700000001</v>
      </c>
    </row>
    <row r="11" spans="1:10" s="38" customFormat="1" ht="13.8" x14ac:dyDescent="0.25">
      <c r="A11" s="38" t="s">
        <v>46</v>
      </c>
      <c r="B11" s="42" t="s">
        <v>43</v>
      </c>
      <c r="C11" s="38" t="s">
        <v>47</v>
      </c>
      <c r="D11" s="43">
        <v>0</v>
      </c>
      <c r="E11" s="43">
        <v>0</v>
      </c>
      <c r="F11" s="43">
        <v>0</v>
      </c>
      <c r="G11" s="43">
        <v>0</v>
      </c>
      <c r="H11" s="44">
        <v>2500000</v>
      </c>
      <c r="I11" s="44">
        <v>3000000</v>
      </c>
      <c r="J11" s="44">
        <v>3500000</v>
      </c>
    </row>
    <row r="12" spans="1:10" s="38" customFormat="1" ht="13.8" x14ac:dyDescent="0.25">
      <c r="A12" s="42" t="s">
        <v>46</v>
      </c>
      <c r="B12" s="42" t="s">
        <v>43</v>
      </c>
      <c r="C12" s="38" t="s">
        <v>44</v>
      </c>
      <c r="D12" s="43">
        <v>0</v>
      </c>
      <c r="E12" s="43">
        <v>0</v>
      </c>
      <c r="F12" s="43">
        <v>0</v>
      </c>
      <c r="G12" s="43">
        <v>0</v>
      </c>
      <c r="H12" s="44">
        <v>5201250</v>
      </c>
      <c r="I12" s="44">
        <v>6935000</v>
      </c>
      <c r="J12" s="44">
        <v>8668750</v>
      </c>
    </row>
    <row r="13" spans="1:10" s="38" customFormat="1" ht="13.8" x14ac:dyDescent="0.25">
      <c r="A13" s="38" t="s">
        <v>46</v>
      </c>
      <c r="B13" s="42" t="s">
        <v>48</v>
      </c>
      <c r="C13" s="38" t="s">
        <v>47</v>
      </c>
      <c r="D13" s="43">
        <v>0</v>
      </c>
      <c r="E13" s="44">
        <v>626000</v>
      </c>
      <c r="F13" s="44">
        <v>629883.04</v>
      </c>
      <c r="G13" s="44">
        <v>1780568.45</v>
      </c>
      <c r="H13" s="44">
        <v>2356453.39</v>
      </c>
      <c r="I13" s="44">
        <v>3498985.22</v>
      </c>
      <c r="J13" s="44">
        <v>3523985.22</v>
      </c>
    </row>
    <row r="14" spans="1:10" s="38" customFormat="1" ht="13.8" x14ac:dyDescent="0.25">
      <c r="A14" s="42" t="s">
        <v>46</v>
      </c>
      <c r="B14" s="42" t="s">
        <v>48</v>
      </c>
      <c r="C14" s="38" t="s">
        <v>49</v>
      </c>
      <c r="D14" s="43">
        <v>2405.0500000000002</v>
      </c>
      <c r="E14" s="44">
        <v>2405.0500000000002</v>
      </c>
      <c r="F14" s="44">
        <v>2405.0500000000002</v>
      </c>
      <c r="G14" s="44">
        <v>2405.0500000000002</v>
      </c>
      <c r="H14" s="44">
        <v>2405.0500000000002</v>
      </c>
      <c r="I14" s="44">
        <v>2405.0500000000002</v>
      </c>
      <c r="J14" s="44">
        <v>2405.0500000000002</v>
      </c>
    </row>
    <row r="15" spans="1:10" s="38" customFormat="1" ht="13.8" x14ac:dyDescent="0.25">
      <c r="A15" s="42" t="s">
        <v>50</v>
      </c>
      <c r="B15" s="42" t="s">
        <v>48</v>
      </c>
      <c r="C15" s="38" t="s">
        <v>44</v>
      </c>
      <c r="D15" s="43">
        <v>32304.78</v>
      </c>
      <c r="E15" s="44">
        <v>32675.51</v>
      </c>
      <c r="F15" s="44">
        <v>32675.51</v>
      </c>
      <c r="G15" s="44">
        <v>61231.88</v>
      </c>
      <c r="H15" s="44">
        <v>68624.28</v>
      </c>
      <c r="I15" s="44">
        <v>65734.03</v>
      </c>
      <c r="J15" s="44">
        <v>69034.039999999994</v>
      </c>
    </row>
    <row r="16" spans="1:10" s="38" customFormat="1" ht="13.8" x14ac:dyDescent="0.25">
      <c r="A16" s="42" t="s">
        <v>50</v>
      </c>
      <c r="B16" s="42" t="s">
        <v>51</v>
      </c>
      <c r="C16" s="38" t="s">
        <v>44</v>
      </c>
      <c r="D16" s="43">
        <v>0</v>
      </c>
      <c r="E16" s="44">
        <v>98739.57</v>
      </c>
      <c r="F16" s="44">
        <v>98739.57</v>
      </c>
      <c r="G16" s="44">
        <v>511607.52</v>
      </c>
      <c r="H16" s="44">
        <v>511607.52</v>
      </c>
      <c r="I16" s="44">
        <v>601607.52</v>
      </c>
      <c r="J16" s="44">
        <v>601607.52</v>
      </c>
    </row>
    <row r="17" spans="1:10" s="38" customFormat="1" ht="13.8" x14ac:dyDescent="0.25">
      <c r="A17" s="42" t="s">
        <v>50</v>
      </c>
      <c r="B17" s="42" t="s">
        <v>51</v>
      </c>
      <c r="C17" s="38" t="s">
        <v>47</v>
      </c>
      <c r="D17" s="43">
        <v>0</v>
      </c>
      <c r="E17" s="44">
        <v>0</v>
      </c>
      <c r="F17" s="44">
        <v>0</v>
      </c>
      <c r="G17" s="44">
        <v>80392</v>
      </c>
      <c r="H17" s="44">
        <v>110854</v>
      </c>
      <c r="I17" s="44">
        <v>123509</v>
      </c>
      <c r="J17" s="44">
        <v>123509</v>
      </c>
    </row>
    <row r="18" spans="1:10" s="38" customFormat="1" ht="13.8" x14ac:dyDescent="0.25">
      <c r="A18" s="42" t="s">
        <v>52</v>
      </c>
      <c r="B18" s="42" t="s">
        <v>53</v>
      </c>
      <c r="C18" s="38" t="s">
        <v>54</v>
      </c>
      <c r="D18" s="43">
        <v>4243867.78</v>
      </c>
      <c r="E18" s="44">
        <v>22087873.16</v>
      </c>
      <c r="F18" s="44">
        <v>35008840.890000001</v>
      </c>
      <c r="G18" s="44">
        <v>45601739.530000001</v>
      </c>
      <c r="H18" s="44">
        <v>57247223.100000001</v>
      </c>
      <c r="I18" s="44">
        <v>68507472.310000002</v>
      </c>
      <c r="J18" s="44">
        <v>81095269.049999997</v>
      </c>
    </row>
    <row r="19" spans="1:10" s="38" customFormat="1" ht="13.8" x14ac:dyDescent="0.25">
      <c r="A19" s="42" t="s">
        <v>52</v>
      </c>
      <c r="B19" s="42" t="s">
        <v>48</v>
      </c>
      <c r="C19" s="38" t="s">
        <v>54</v>
      </c>
      <c r="D19" s="43">
        <v>1353920.35</v>
      </c>
      <c r="E19" s="44">
        <v>5538596.8799999999</v>
      </c>
      <c r="F19" s="44">
        <v>10452366.880000001</v>
      </c>
      <c r="G19" s="44">
        <v>11737733.699999999</v>
      </c>
      <c r="H19" s="44">
        <v>14441111.07</v>
      </c>
      <c r="I19" s="44">
        <v>17931792.469999999</v>
      </c>
      <c r="J19" s="44">
        <v>21719770.539999999</v>
      </c>
    </row>
    <row r="20" spans="1:10" s="38" customFormat="1" ht="13.8" x14ac:dyDescent="0.25">
      <c r="A20" s="42" t="s">
        <v>55</v>
      </c>
      <c r="B20" s="42" t="s">
        <v>43</v>
      </c>
      <c r="C20" s="38" t="s">
        <v>56</v>
      </c>
      <c r="D20" s="43">
        <v>0</v>
      </c>
      <c r="E20" s="44">
        <v>0</v>
      </c>
      <c r="F20" s="44">
        <v>0</v>
      </c>
      <c r="G20" s="44">
        <v>0</v>
      </c>
      <c r="H20" s="44">
        <v>0</v>
      </c>
      <c r="I20" s="44">
        <v>10000000</v>
      </c>
      <c r="J20" s="44">
        <v>10000000</v>
      </c>
    </row>
    <row r="21" spans="1:10" s="38" customFormat="1" ht="13.8" x14ac:dyDescent="0.25">
      <c r="A21" s="42" t="s">
        <v>55</v>
      </c>
      <c r="B21" s="42" t="s">
        <v>48</v>
      </c>
      <c r="C21" s="38" t="s">
        <v>57</v>
      </c>
      <c r="D21" s="43">
        <v>0</v>
      </c>
      <c r="E21" s="44">
        <v>0</v>
      </c>
      <c r="F21" s="44">
        <v>0</v>
      </c>
      <c r="G21" s="44">
        <v>0</v>
      </c>
      <c r="H21" s="44">
        <v>0</v>
      </c>
      <c r="I21" s="44">
        <v>473.28</v>
      </c>
      <c r="J21" s="44">
        <v>473.28</v>
      </c>
    </row>
    <row r="22" spans="1:10" s="38" customFormat="1" ht="13.8" x14ac:dyDescent="0.25">
      <c r="A22" s="42" t="s">
        <v>58</v>
      </c>
      <c r="B22" s="42" t="s">
        <v>48</v>
      </c>
      <c r="C22" s="38" t="s">
        <v>54</v>
      </c>
      <c r="D22" s="43">
        <v>2422</v>
      </c>
      <c r="E22" s="44">
        <v>6271</v>
      </c>
      <c r="F22" s="44">
        <v>7766</v>
      </c>
      <c r="G22" s="44">
        <v>7766</v>
      </c>
      <c r="H22" s="44">
        <v>8666</v>
      </c>
      <c r="I22" s="44">
        <v>8666</v>
      </c>
      <c r="J22" s="44">
        <v>8666</v>
      </c>
    </row>
    <row r="23" spans="1:10" s="38" customFormat="1" ht="13.8" x14ac:dyDescent="0.25">
      <c r="D23" s="43"/>
      <c r="E23" s="44"/>
      <c r="F23" s="43"/>
      <c r="G23" s="43"/>
      <c r="H23" s="43"/>
      <c r="I23" s="43"/>
      <c r="J23" s="43"/>
    </row>
    <row r="24" spans="1:10" s="38" customFormat="1" thickBot="1" x14ac:dyDescent="0.3">
      <c r="A24" s="45" t="s">
        <v>59</v>
      </c>
      <c r="B24" s="45"/>
      <c r="C24" s="45"/>
      <c r="D24" s="46">
        <f t="shared" ref="D24:I24" si="0">SUM(D9:D22)</f>
        <v>5634919.9600000009</v>
      </c>
      <c r="E24" s="46">
        <f t="shared" si="0"/>
        <v>284805056.17000002</v>
      </c>
      <c r="F24" s="46">
        <f t="shared" si="0"/>
        <v>302645171.94</v>
      </c>
      <c r="G24" s="46">
        <f t="shared" si="0"/>
        <v>316195939.13</v>
      </c>
      <c r="H24" s="46">
        <f t="shared" si="0"/>
        <v>338862630.07999998</v>
      </c>
      <c r="I24" s="46">
        <f t="shared" si="0"/>
        <v>367099455.57999992</v>
      </c>
      <c r="J24" s="46">
        <v>385749912.07000005</v>
      </c>
    </row>
    <row r="25" spans="1:10" ht="15" thickTop="1" x14ac:dyDescent="0.3"/>
  </sheetData>
  <mergeCells count="1">
    <mergeCell ref="D7:I7"/>
  </mergeCells>
  <hyperlinks>
    <hyperlink ref="A22" location="'DMN approp language'!A1" display="Division of Military and Naval Affairs" xr:uid="{350A27FD-B6DA-40F1-851F-A4CCD4EBD501}"/>
    <hyperlink ref="A17" location="'DOC approp language'!A1" display="Department of Corrections and Community Supervision" xr:uid="{14050369-B02B-45BC-966F-11946DE8A8D1}"/>
    <hyperlink ref="A19" location="'DMN approp language'!A1" display="Division of Military and Naval Affairs" xr:uid="{0BDA16A7-5D0B-4DED-B68F-F969C76F9DD6}"/>
    <hyperlink ref="A16" location="'DOC approp language'!A1" display="Department of Corrections and Community Supervision" xr:uid="{F2C4A4E1-16B8-45F5-A0A3-0A73ACF32212}"/>
    <hyperlink ref="A15" location="'OGS approp language'!A1" display="Office of General Services" xr:uid="{2E4DA798-C63E-4EDC-A8F2-EB219252C393}"/>
    <hyperlink ref="A14" location="'OGS approp language'!A1" display="Office of General Services" xr:uid="{6C421749-55C8-4BAA-A50D-508AA4022243}"/>
    <hyperlink ref="A18" location="'DOC approp language'!A1" display="Department of Corrections and Community Supervision" xr:uid="{39016581-C091-4BF1-8A91-AF39971A6BB1}"/>
    <hyperlink ref="A12" location="'OGS approp language'!A1" display="Office of General Services" xr:uid="{58319F93-261A-40A1-BF17-267FF7589B9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D8262D8B339642AB014E293233E2DC" ma:contentTypeVersion="7" ma:contentTypeDescription="Create a new document." ma:contentTypeScope="" ma:versionID="6b7132ab75de298844a395960f261860">
  <xsd:schema xmlns:xsd="http://www.w3.org/2001/XMLSchema" xmlns:xs="http://www.w3.org/2001/XMLSchema" xmlns:p="http://schemas.microsoft.com/office/2006/metadata/properties" xmlns:ns3="eba2be93-e225-45d5-84ad-a6798c791be2" xmlns:ns4="d13fac24-cbc1-4948-927a-a11ae2bf1fe3" targetNamespace="http://schemas.microsoft.com/office/2006/metadata/properties" ma:root="true" ma:fieldsID="3ab467fbe0a66feecf706e778ab08183" ns3:_="" ns4:_="">
    <xsd:import namespace="eba2be93-e225-45d5-84ad-a6798c791be2"/>
    <xsd:import namespace="d13fac24-cbc1-4948-927a-a11ae2bf1fe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be93-e225-45d5-84ad-a6798c791b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fac24-cbc1-4948-927a-a11ae2bf1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13fac24-cbc1-4948-927a-a11ae2bf1fe3" xsi:nil="true"/>
  </documentManagement>
</p:properties>
</file>

<file path=customXml/itemProps1.xml><?xml version="1.0" encoding="utf-8"?>
<ds:datastoreItem xmlns:ds="http://schemas.openxmlformats.org/officeDocument/2006/customXml" ds:itemID="{98B5FE7B-D5C5-4DE0-945A-9DBB477B8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2be93-e225-45d5-84ad-a6798c791be2"/>
    <ds:schemaRef ds:uri="d13fac24-cbc1-4948-927a-a11ae2bf1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855CA1-91EA-4760-BF79-86595F4C01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C5B7CE-A7AA-4746-9C6F-FB3D2DBF09E3}">
  <ds:schemaRefs>
    <ds:schemaRef ds:uri="http://schemas.microsoft.com/office/2006/documentManagement/types"/>
    <ds:schemaRef ds:uri="eba2be93-e225-45d5-84ad-a6798c791be2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d13fac24-cbc1-4948-927a-a11ae2bf1f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CityData</vt:lpstr>
      <vt:lpstr>State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Grumet</dc:creator>
  <cp:lastModifiedBy>Sepideh Ghasemi</cp:lastModifiedBy>
  <dcterms:created xsi:type="dcterms:W3CDTF">2024-01-02T18:07:49Z</dcterms:created>
  <dcterms:modified xsi:type="dcterms:W3CDTF">2024-01-04T15:57:31Z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0x0101005ED8262D8B339642AB014E293233E2DC</vt:lpwstr>
  </property>
</Properties>
</file>